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<sst xmlns="http://schemas.openxmlformats.org/spreadsheetml/2006/main" count="58" uniqueCount="57">
  <si>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</si>
  <si>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</si>
  <si>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</si>
  <si>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</si>
  <si>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</si>
  <si>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</si>
  <si>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</si>
  <si>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</si>
  <si>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</si>
  <si>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</si>
  <si>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</si>
  <si>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</si>
  <si>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</si>
  <si>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</si>
  <si>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</si>
  <si>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</si>
  <si>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</si>
  <si>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</si>
  <si>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</si>
  <si>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</si>
  <si>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</si>
  <si>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</si>
  <si>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</si>
  <si>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</si>
  <si>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</si>
  <si>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</si>
  <si>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</si>
  <si>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</si>
  <si>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</si>
  <si>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</si>
  <si>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</si>
  <si>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</si>
  <si>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</si>
  <si>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</si>
  <si>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</si>
  <si>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</si>
  <si>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</si>
  <si>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</si>
  <si>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</si>
  <si>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</si>
  <si>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</si>
  <si>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</si>
  <si>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</si>
  <si>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</si>
  <si>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</si>
  <si>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</si>
  <si>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</si>
  <si>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</si>
  <si>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</si>
  <si>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</si>
  <si>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</si>
  <si>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</si>
  <si>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</si>
  <si>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</si>
  <si>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</si>
  <si>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</si>
  <si>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Утепление труб ливневой канализации в подвале (предписание ГЖИ) – 15.6 п.м.
- Смена остекления оконных рам МОП – 4шт/1.1 м2
- Окраска входных дверей подъезда – 3 под – 5.7 м2
- Ремонт ограждения контейнерной площадки (сварочные работы) – 1 место
- Масляная окраска контейнеров и ограждения контейнерной площадки –  134 м2
- Масляная окраска экранов конвекторов – 3под – 7 м2
- Ремонт отмостки асфальтом – 46м2
- Ремонт м/панельных швов 1-го этажа (кв.1) – 65 п.м.
- Утепление стеновых панелей ( кв.1)  - 16.2 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</si>
</sst>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7" sqref="B7:G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00390625" style="5" customWidth="1"/>
    <col min="4" max="4" width="12.00390625" style="5" bestFit="1" customWidth="1"/>
    <col min="5" max="5" width="13.625" style="5" bestFit="1" customWidth="1"/>
    <col min="6" max="6" width="13.125" style="5" bestFit="1" customWidth="1"/>
    <col min="7" max="7" width="39.625" style="5" customWidth="1"/>
    <col min="8" max="8" width="9.875" style="5" customWidth="1"/>
    <col min="9" max="9" width="10.125" style="5" bestFit="1" customWidth="1"/>
    <col min="10" max="16384" width="9.125" style="5" customWidth="1"/>
  </cols>
  <sheetData>
    <row r="1" spans="1:9" ht="75.7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3"/>
      <c r="D4" s="23"/>
      <c r="E4" s="23"/>
      <c r="F4" s="23"/>
      <c r="G4" s="49"/>
      <c r="H4" s="50">
        <v>1986</v>
      </c>
      <c r="I4" s="51"/>
    </row>
    <row r="5" spans="1:9" ht="21" customHeight="1">
      <c r="A5" s="7">
        <v>2</v>
      </c>
      <c r="B5" s="48" t="s">
        <v>20</v>
      </c>
      <c r="C5" s="23"/>
      <c r="D5" s="23"/>
      <c r="E5" s="23"/>
      <c r="F5" s="23"/>
      <c r="G5" s="49"/>
      <c r="H5" s="50">
        <v>5</v>
      </c>
      <c r="I5" s="51"/>
    </row>
    <row r="6" spans="1:9" ht="21" customHeight="1">
      <c r="A6" s="7">
        <v>3</v>
      </c>
      <c r="B6" s="48" t="s">
        <v>21</v>
      </c>
      <c r="C6" s="23"/>
      <c r="D6" s="23"/>
      <c r="E6" s="23"/>
      <c r="F6" s="23"/>
      <c r="G6" s="49"/>
      <c r="H6" s="50">
        <v>4</v>
      </c>
      <c r="I6" s="51"/>
    </row>
    <row r="7" spans="1:9" ht="21" customHeight="1">
      <c r="A7" s="7">
        <v>4</v>
      </c>
      <c r="B7" s="48" t="s">
        <v>22</v>
      </c>
      <c r="C7" s="23"/>
      <c r="D7" s="23"/>
      <c r="E7" s="23"/>
      <c r="F7" s="23"/>
      <c r="G7" s="49"/>
      <c r="H7" s="50">
        <v>58</v>
      </c>
      <c r="I7" s="51"/>
    </row>
    <row r="8" spans="1:9" ht="21" customHeight="1">
      <c r="A8" s="7">
        <v>5</v>
      </c>
      <c r="B8" s="48" t="s">
        <v>24</v>
      </c>
      <c r="C8" s="23"/>
      <c r="D8" s="23"/>
      <c r="E8" s="23"/>
      <c r="F8" s="23"/>
      <c r="G8" s="49"/>
      <c r="H8" s="42">
        <f>H9+H10</f>
        <v>3291.2000000000003</v>
      </c>
      <c r="I8" s="43"/>
    </row>
    <row r="9" spans="1:9" ht="21" customHeight="1">
      <c r="A9" s="7">
        <v>6</v>
      </c>
      <c r="B9" s="48" t="s">
        <v>25</v>
      </c>
      <c r="C9" s="23"/>
      <c r="D9" s="23"/>
      <c r="E9" s="23"/>
      <c r="F9" s="23"/>
      <c r="G9" s="49"/>
      <c r="H9" s="42">
        <v>2876.4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414.8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3315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78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-1.39704</v>
      </c>
      <c r="C19" s="8" t="s">
        <v>4</v>
      </c>
      <c r="D19" s="13">
        <v>15.61722</v>
      </c>
      <c r="E19" s="13">
        <v>15.60465</v>
      </c>
      <c r="F19" s="13"/>
      <c r="G19" s="21" t="s">
        <v>48</v>
      </c>
      <c r="H19" s="13">
        <f>E19</f>
        <v>15.60465</v>
      </c>
      <c r="I19" s="13">
        <f>B19-D19+E19</f>
        <v>-1.4096100000000007</v>
      </c>
    </row>
    <row r="20" spans="1:9" ht="111" customHeight="1">
      <c r="A20" s="31" t="s">
        <v>12</v>
      </c>
      <c r="B20" s="24">
        <v>-29.6</v>
      </c>
      <c r="C20" s="33" t="s">
        <v>50</v>
      </c>
      <c r="D20" s="24">
        <v>330.6</v>
      </c>
      <c r="E20" s="24">
        <v>330.3</v>
      </c>
      <c r="F20" s="24"/>
      <c r="G20" s="29" t="s">
        <v>56</v>
      </c>
      <c r="H20" s="24">
        <f>E20</f>
        <v>330.3</v>
      </c>
      <c r="I20" s="24">
        <f>B20-D20+E20</f>
        <v>-29.900000000000034</v>
      </c>
    </row>
    <row r="21" spans="1:9" ht="265.5" customHeight="1">
      <c r="A21" s="32"/>
      <c r="B21" s="25"/>
      <c r="C21" s="34"/>
      <c r="D21" s="25"/>
      <c r="E21" s="25"/>
      <c r="F21" s="25"/>
      <c r="G21" s="30"/>
      <c r="H21" s="25"/>
      <c r="I21" s="25"/>
    </row>
    <row r="22" spans="1:9" ht="27" customHeight="1">
      <c r="A22" s="10"/>
      <c r="B22" s="11">
        <f>SUM(B19:B21)</f>
        <v>-30.997040000000002</v>
      </c>
      <c r="C22" s="12" t="s">
        <v>6</v>
      </c>
      <c r="D22" s="11">
        <f>SUM(D19:D21)</f>
        <v>346.21722</v>
      </c>
      <c r="E22" s="11">
        <f>SUM(E19:E21)</f>
        <v>345.90465</v>
      </c>
      <c r="F22" s="11"/>
      <c r="G22" s="1"/>
      <c r="H22" s="11">
        <f>SUM(H19:H20)</f>
        <v>345.90465</v>
      </c>
      <c r="I22" s="11">
        <f>SUM(I19:I21)</f>
        <v>-31.309610000000035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-32.17185</v>
      </c>
      <c r="C24" s="8" t="s">
        <v>9</v>
      </c>
      <c r="D24" s="13">
        <v>359.64288</v>
      </c>
      <c r="E24" s="13">
        <v>359.35356</v>
      </c>
      <c r="F24" s="13"/>
      <c r="G24" s="22" t="s">
        <v>43</v>
      </c>
      <c r="H24" s="13">
        <f>E24</f>
        <v>359.35356</v>
      </c>
      <c r="I24" s="13">
        <f>B24-D24+E24</f>
        <v>-32.46116999999998</v>
      </c>
    </row>
    <row r="25" spans="1:9" ht="27" customHeight="1">
      <c r="A25" s="14" t="s">
        <v>15</v>
      </c>
      <c r="B25" s="13">
        <v>-10.9134</v>
      </c>
      <c r="C25" s="8" t="s">
        <v>10</v>
      </c>
      <c r="D25" s="13">
        <v>121.99872</v>
      </c>
      <c r="E25" s="13">
        <v>121.90057</v>
      </c>
      <c r="F25" s="13"/>
      <c r="G25" s="22" t="s">
        <v>44</v>
      </c>
      <c r="H25" s="13">
        <f>E25</f>
        <v>121.90057</v>
      </c>
      <c r="I25" s="13">
        <f>B25-D25+E25</f>
        <v>-11.011550000000014</v>
      </c>
    </row>
    <row r="26" spans="1:9" ht="27" customHeight="1">
      <c r="A26" s="14" t="s">
        <v>16</v>
      </c>
      <c r="B26" s="13">
        <v>-6.30371</v>
      </c>
      <c r="C26" s="8" t="s">
        <v>30</v>
      </c>
      <c r="D26" s="13">
        <v>70.17955</v>
      </c>
      <c r="E26" s="13">
        <v>70.12309</v>
      </c>
      <c r="F26" s="13"/>
      <c r="G26" s="22" t="s">
        <v>45</v>
      </c>
      <c r="H26" s="13">
        <f>E26</f>
        <v>70.12309</v>
      </c>
      <c r="I26" s="13">
        <f>B26-D26+E26</f>
        <v>-6.3601699999999965</v>
      </c>
    </row>
    <row r="27" spans="1:9" ht="27" customHeight="1">
      <c r="A27" s="7" t="s">
        <v>17</v>
      </c>
      <c r="B27" s="13">
        <v>-4.29655</v>
      </c>
      <c r="C27" s="8" t="s">
        <v>8</v>
      </c>
      <c r="D27" s="13">
        <v>48.03034</v>
      </c>
      <c r="E27" s="13">
        <v>47.9917</v>
      </c>
      <c r="F27" s="13"/>
      <c r="G27" s="22" t="s">
        <v>46</v>
      </c>
      <c r="H27" s="13">
        <f>E27</f>
        <v>47.9917</v>
      </c>
      <c r="I27" s="13">
        <f>B27-D27+E27</f>
        <v>-4.335190000000004</v>
      </c>
    </row>
    <row r="28" spans="1:9" ht="27" customHeight="1">
      <c r="A28" s="7" t="s">
        <v>36</v>
      </c>
      <c r="B28" s="13">
        <v>-0.92596</v>
      </c>
      <c r="C28" s="8" t="s">
        <v>37</v>
      </c>
      <c r="D28" s="13">
        <v>10.35112</v>
      </c>
      <c r="E28" s="13">
        <v>10.34279</v>
      </c>
      <c r="F28" s="13"/>
      <c r="G28" s="22" t="s">
        <v>47</v>
      </c>
      <c r="H28" s="13">
        <f>E28</f>
        <v>10.34279</v>
      </c>
      <c r="I28" s="13">
        <f>B28-D28+E28</f>
        <v>-0.934289999999999</v>
      </c>
    </row>
    <row r="29" spans="1:9" ht="27" customHeight="1">
      <c r="A29" s="10"/>
      <c r="B29" s="11">
        <f>SUM(B24:B28)</f>
        <v>-54.61147000000001</v>
      </c>
      <c r="C29" s="12" t="s">
        <v>13</v>
      </c>
      <c r="D29" s="11">
        <f>SUM(D24:D28)</f>
        <v>610.20261</v>
      </c>
      <c r="E29" s="11">
        <f>SUM(E24:E28)</f>
        <v>609.7117100000002</v>
      </c>
      <c r="F29" s="11"/>
      <c r="G29" s="2"/>
      <c r="H29" s="11">
        <f>SUM(H24:H28)</f>
        <v>609.7117100000002</v>
      </c>
      <c r="I29" s="11">
        <f>SUM(I24:I28)</f>
        <v>-55.10236999999999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4.75" customHeight="1">
      <c r="A32" s="7" t="s">
        <v>52</v>
      </c>
      <c r="B32" s="13">
        <v>-0.73</v>
      </c>
      <c r="C32" s="8" t="s">
        <v>40</v>
      </c>
      <c r="D32" s="13">
        <v>8.16053</v>
      </c>
      <c r="E32" s="13">
        <v>8.15396</v>
      </c>
      <c r="F32" s="13"/>
      <c r="G32" s="3"/>
      <c r="H32" s="13">
        <f>E32</f>
        <v>8.15396</v>
      </c>
      <c r="I32" s="13">
        <f>B32-D32+E32</f>
        <v>-0.7365700000000004</v>
      </c>
    </row>
    <row r="33" spans="1:9" s="18" customFormat="1" ht="27" customHeight="1">
      <c r="A33" s="10"/>
      <c r="B33" s="11">
        <f>SUM(B31:B32)</f>
        <v>-0.73</v>
      </c>
      <c r="C33" s="12" t="s">
        <v>41</v>
      </c>
      <c r="D33" s="11">
        <f>SUM(D31:D32)</f>
        <v>8.16053</v>
      </c>
      <c r="E33" s="11">
        <f>SUM(E31:E32)</f>
        <v>8.15396</v>
      </c>
      <c r="F33" s="11"/>
      <c r="G33" s="2"/>
      <c r="H33" s="11">
        <f>SUM(H31:H32)</f>
        <v>8.15396</v>
      </c>
      <c r="I33" s="11">
        <f>SUM(I31:I32)</f>
        <v>-0.7365700000000004</v>
      </c>
    </row>
    <row r="34" spans="1:9" ht="27" customHeight="1">
      <c r="A34" s="19"/>
      <c r="B34" s="11">
        <f>SUM(B22,B29,B33)</f>
        <v>-86.33851000000001</v>
      </c>
      <c r="C34" s="12" t="s">
        <v>19</v>
      </c>
      <c r="D34" s="11">
        <f>SUM(D22,D29,D33)</f>
        <v>964.58036</v>
      </c>
      <c r="E34" s="11">
        <f>SUM(E22,E29,E33)</f>
        <v>963.7703200000002</v>
      </c>
      <c r="F34" s="11"/>
      <c r="G34" s="2"/>
      <c r="H34" s="11">
        <f>SUM(H22,H29,H33)</f>
        <v>963.7703200000002</v>
      </c>
      <c r="I34" s="11">
        <f>SUM(I22,I29,I33)</f>
        <v>-87.14855000000003</v>
      </c>
    </row>
    <row r="35" spans="1:9" ht="28.5">
      <c r="A35" s="19"/>
      <c r="B35" s="11"/>
      <c r="C35" s="12" t="s">
        <v>42</v>
      </c>
      <c r="D35" s="26">
        <f>E34+F34-D34</f>
        <v>-0.8100399999998444</v>
      </c>
      <c r="E35" s="27"/>
      <c r="F35" s="28"/>
      <c r="G35" s="2"/>
      <c r="H35" s="15"/>
      <c r="I35" s="11"/>
    </row>
    <row r="36" spans="1:9" ht="33.75" customHeight="1">
      <c r="A36" s="10">
        <v>4</v>
      </c>
      <c r="B36" s="11">
        <v>18.3</v>
      </c>
      <c r="C36" s="12" t="s">
        <v>18</v>
      </c>
      <c r="D36" s="11">
        <v>33.24383</v>
      </c>
      <c r="E36" s="11">
        <v>33.21709</v>
      </c>
      <c r="F36" s="11"/>
      <c r="G36" s="22" t="s">
        <v>54</v>
      </c>
      <c r="H36" s="20">
        <v>8.6</v>
      </c>
      <c r="I36" s="11">
        <f>B36+E36+F36-H36</f>
        <v>42.917089999999995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2010-11-02T14:23:15Z</cp:lastPrinted>
  <dcterms:created xsi:type="dcterms:W3CDTF">2010-04-01T07:27:06Z</dcterms:created>
  <dcterms:modified xsi:type="dcterms:W3CDTF">2011-05-12T04:10:18Z</dcterms:modified>
  <cp:category/>
  <cp:version/>
  <cp:contentType/>
  <cp:contentStatus/>
</cp:coreProperties>
</file>